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lesyamalina/Desktop/"/>
    </mc:Choice>
  </mc:AlternateContent>
  <xr:revisionPtr revIDLastSave="0" documentId="13_ncr:1_{A191DC99-415C-AB4E-84D9-3CECDB6CA15B}" xr6:coauthVersionLast="47" xr6:coauthVersionMax="47" xr10:uidLastSave="{00000000-0000-0000-0000-000000000000}"/>
  <bookViews>
    <workbookView xWindow="11060" yWindow="540" windowWidth="15660" windowHeight="16440" tabRatio="419" xr2:uid="{00000000-000D-0000-FFFF-FFFF00000000}"/>
  </bookViews>
  <sheets>
    <sheet name="Лист1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3" l="1"/>
  <c r="I82" i="3"/>
  <c r="I83" i="3"/>
  <c r="I84" i="3"/>
  <c r="I81" i="3"/>
  <c r="I66" i="3" l="1"/>
  <c r="I65" i="3"/>
  <c r="I64" i="3"/>
  <c r="I63" i="3"/>
  <c r="I75" i="3"/>
  <c r="I76" i="3"/>
  <c r="I77" i="3"/>
  <c r="I74" i="3"/>
  <c r="I70" i="3"/>
  <c r="I69" i="3"/>
  <c r="I68" i="3"/>
  <c r="I67" i="3"/>
  <c r="I32" i="3" l="1"/>
  <c r="I49" i="3"/>
  <c r="I50" i="3"/>
  <c r="I51" i="3"/>
  <c r="I52" i="3"/>
  <c r="I53" i="3"/>
  <c r="I54" i="3"/>
  <c r="I55" i="3"/>
  <c r="I56" i="3"/>
  <c r="I57" i="3"/>
  <c r="I58" i="3"/>
  <c r="I59" i="3"/>
  <c r="I48" i="3"/>
  <c r="I29" i="3" l="1"/>
  <c r="I28" i="3"/>
  <c r="I27" i="3"/>
  <c r="I26" i="3"/>
</calcChain>
</file>

<file path=xl/sharedStrings.xml><?xml version="1.0" encoding="utf-8"?>
<sst xmlns="http://schemas.openxmlformats.org/spreadsheetml/2006/main" count="144" uniqueCount="41">
  <si>
    <t>Производство:</t>
  </si>
  <si>
    <t>Толщина, мм</t>
  </si>
  <si>
    <t>Ширина, мм</t>
  </si>
  <si>
    <t>Длина, м</t>
  </si>
  <si>
    <t>Цена в руб за м3</t>
  </si>
  <si>
    <t>Цена в руб за м2</t>
  </si>
  <si>
    <t>А</t>
  </si>
  <si>
    <t>Сорт</t>
  </si>
  <si>
    <t>Цена в руб за п.м.</t>
  </si>
  <si>
    <t>extra-irbis@mail.ru</t>
  </si>
  <si>
    <t>Производитель пиломатериалов 
и погонажных изделий 
завод «Ирбис»</t>
  </si>
  <si>
    <t>www.extra-irbis.ru</t>
  </si>
  <si>
    <t>Склад/Офис:</t>
  </si>
  <si>
    <t>Вагонка «Штиль»</t>
  </si>
  <si>
    <t>Экстра</t>
  </si>
  <si>
    <t>8 925 23 23 055</t>
  </si>
  <si>
    <t>МО, Раменский район, 
Аэропорт Быково</t>
  </si>
  <si>
    <t>г. Братск, Иркутская область</t>
  </si>
  <si>
    <t>3.0 - 4.0</t>
  </si>
  <si>
    <t>300 -1200</t>
  </si>
  <si>
    <t>300 - 600</t>
  </si>
  <si>
    <t xml:space="preserve">Мебельный щит цельноламельный </t>
  </si>
  <si>
    <t xml:space="preserve">Мебельный щит сращенный </t>
  </si>
  <si>
    <t>1.0 - 4.0</t>
  </si>
  <si>
    <t>300 - 1200</t>
  </si>
  <si>
    <t>6.0</t>
  </si>
  <si>
    <t>Прима</t>
  </si>
  <si>
    <t>2.0 - 4.0</t>
  </si>
  <si>
    <t>Палубная доска</t>
  </si>
  <si>
    <t xml:space="preserve">Клеёная балка </t>
  </si>
  <si>
    <t>0.9 - 2.0</t>
  </si>
  <si>
    <t>2.5 - 3.8</t>
  </si>
  <si>
    <t>3.0</t>
  </si>
  <si>
    <t>2.5 - 4.0</t>
  </si>
  <si>
    <t>3.0-6.0</t>
  </si>
  <si>
    <t>0.9 - 1.9</t>
  </si>
  <si>
    <t>2.0 - 2.9</t>
  </si>
  <si>
    <t>3.0 - 3.9</t>
  </si>
  <si>
    <t>Террасная доска вельвет</t>
  </si>
  <si>
    <t>Планкен прямой/скошенный цельный</t>
  </si>
  <si>
    <t>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</si>
</sst>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Helvetica Neue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11"/>
      <color indexed="8"/>
      <name val="Segoe UI"/>
      <family val="2"/>
      <charset val="204"/>
    </font>
    <font>
      <sz val="12"/>
      <color rgb="FFFFCC01"/>
      <name val="Segoe UI"/>
      <family val="2"/>
      <charset val="204"/>
    </font>
    <font>
      <sz val="22"/>
      <color rgb="FFFFCC01"/>
      <name val="Segoe UI"/>
      <family val="2"/>
      <charset val="204"/>
    </font>
    <font>
      <sz val="22"/>
      <color rgb="FF296A30"/>
      <name val="Segoe UI"/>
      <family val="2"/>
      <charset val="204"/>
    </font>
    <font>
      <sz val="25"/>
      <color rgb="FF296A30"/>
      <name val="Segoe UI"/>
      <family val="2"/>
      <charset val="204"/>
    </font>
    <font>
      <sz val="20"/>
      <color rgb="FFFFCC01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96A30"/>
        <bgColor indexed="64"/>
      </patternFill>
    </fill>
    <fill>
      <patternFill patternType="solid">
        <fgColor rgb="FFFFCC01"/>
        <bgColor indexed="64"/>
      </patternFill>
    </fill>
  </fills>
  <borders count="35">
    <border>
      <left/>
      <right/>
      <top/>
      <bottom/>
      <diagonal/>
    </border>
    <border>
      <left style="thin">
        <color rgb="FFFFC000"/>
      </left>
      <right style="thin">
        <color auto="1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auto="1"/>
      </right>
      <top style="thin">
        <color rgb="FFFFC000"/>
      </top>
      <bottom/>
      <diagonal/>
    </border>
    <border>
      <left style="thin">
        <color auto="1"/>
      </left>
      <right style="thin">
        <color auto="1"/>
      </right>
      <top style="thin">
        <color rgb="FFFFC000"/>
      </top>
      <bottom/>
      <diagonal/>
    </border>
    <border>
      <left style="thin">
        <color auto="1"/>
      </left>
      <right style="thin">
        <color auto="1"/>
      </right>
      <top style="thin">
        <color rgb="FFFFC000"/>
      </top>
      <bottom style="thin">
        <color rgb="FFFFC000"/>
      </bottom>
      <diagonal/>
    </border>
    <border>
      <left style="thin">
        <color auto="1"/>
      </left>
      <right/>
      <top style="thin">
        <color rgb="FFFFC000"/>
      </top>
      <bottom/>
      <diagonal/>
    </border>
    <border>
      <left style="thin">
        <color auto="1"/>
      </left>
      <right/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auto="1"/>
      </right>
      <top/>
      <bottom style="thin">
        <color rgb="FFFFC000"/>
      </bottom>
      <diagonal/>
    </border>
    <border>
      <left style="thin">
        <color auto="1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auto="1"/>
      </left>
      <right/>
      <top/>
      <bottom style="thin">
        <color rgb="FFFFC000"/>
      </bottom>
      <diagonal/>
    </border>
    <border>
      <left/>
      <right style="thin">
        <color auto="1"/>
      </right>
      <top style="thin">
        <color rgb="FFFFC000"/>
      </top>
      <bottom/>
      <diagonal/>
    </border>
    <border>
      <left/>
      <right/>
      <top/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/>
      <right/>
      <top style="thin">
        <color rgb="FFFFC000"/>
      </top>
      <bottom/>
      <diagonal/>
    </border>
    <border>
      <left/>
      <right style="thin">
        <color auto="1"/>
      </right>
      <top/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 style="thin">
        <color auto="1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 style="thin">
        <color rgb="FFFFFF00"/>
      </right>
      <top style="thin">
        <color rgb="FFFFC000"/>
      </top>
      <bottom style="thin">
        <color rgb="FFFFFF00"/>
      </bottom>
      <diagonal/>
    </border>
    <border>
      <left style="thin">
        <color rgb="FFFFFF00"/>
      </left>
      <right style="thin">
        <color rgb="FFFFC000"/>
      </right>
      <top style="thin">
        <color rgb="FFFFC000"/>
      </top>
      <bottom style="thin">
        <color rgb="FFFFFF00"/>
      </bottom>
      <diagonal/>
    </border>
    <border>
      <left style="thin">
        <color rgb="FFFFC0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C000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FFC000"/>
      </right>
      <top style="medium">
        <color indexed="64"/>
      </top>
      <bottom/>
      <diagonal/>
    </border>
    <border>
      <left style="thin">
        <color rgb="FFFFC000"/>
      </left>
      <right/>
      <top style="medium">
        <color indexed="64"/>
      </top>
      <bottom/>
      <diagonal/>
    </border>
    <border>
      <left style="thin">
        <color rgb="FFFFC000"/>
      </left>
      <right style="thin">
        <color auto="1"/>
      </right>
      <top style="medium">
        <color indexed="64"/>
      </top>
      <bottom style="thin">
        <color rgb="FFFFC000"/>
      </bottom>
      <diagonal/>
    </border>
    <border>
      <left style="thin">
        <color auto="1"/>
      </left>
      <right/>
      <top style="medium">
        <color indexed="64"/>
      </top>
      <bottom style="thin">
        <color rgb="FFFFC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rgb="FFFFC00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FFC000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rgb="FFFFC000"/>
      </top>
      <bottom style="thin">
        <color rgb="FFFFC000"/>
      </bottom>
      <diagonal/>
    </border>
  </borders>
  <cellStyleXfs count="1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</cellStyleXfs>
  <cellXfs count="64">
    <xf numFmtId="0" fontId="0" fillId="0" borderId="0" xfId="0">
      <alignment vertical="top"/>
    </xf>
    <xf numFmtId="0" fontId="3" fillId="3" borderId="0" xfId="0" applyFont="1" applyFill="1">
      <alignment vertical="top"/>
    </xf>
    <xf numFmtId="0" fontId="0" fillId="3" borderId="0" xfId="0" applyFill="1">
      <alignment vertical="top"/>
    </xf>
    <xf numFmtId="0" fontId="0" fillId="2" borderId="0" xfId="0" applyFill="1">
      <alignment vertical="top"/>
    </xf>
    <xf numFmtId="0" fontId="5" fillId="3" borderId="0" xfId="0" applyFont="1" applyFill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3" fontId="4" fillId="3" borderId="29" xfId="0" applyNumberFormat="1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center" vertical="center"/>
    </xf>
    <xf numFmtId="3" fontId="4" fillId="3" borderId="3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34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31" xfId="0" applyNumberFormat="1" applyFont="1" applyFill="1" applyBorder="1" applyAlignment="1">
      <alignment horizontal="center" vertical="center"/>
    </xf>
    <xf numFmtId="1" fontId="4" fillId="3" borderId="32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3">
    <cellStyle name="Гиперссылка" xfId="5" builtinId="8" hidden="1"/>
    <cellStyle name="Гиперссылка" xfId="1" builtinId="8" hidden="1"/>
    <cellStyle name="Гиперссылка" xfId="3" builtinId="8" hidden="1"/>
    <cellStyle name="Гиперссылка" xfId="11" builtinId="8" hidden="1"/>
    <cellStyle name="Гиперссылка" xfId="7" builtinId="8" hidden="1"/>
    <cellStyle name="Гиперссылка" xfId="9" builtinId="8" hidden="1"/>
    <cellStyle name="Обычный" xfId="0" builtinId="0"/>
    <cellStyle name="Открывавшаяся гиперссылка" xfId="6" builtinId="9" hidden="1"/>
    <cellStyle name="Открывавшаяся гиперссылка" xfId="4" builtinId="9" hidden="1"/>
    <cellStyle name="Открывавшаяся гиперссылка" xfId="2" builtinId="9" hidden="1"/>
    <cellStyle name="Открывавшаяся гиперссылка" xfId="12" builtinId="9" hidden="1"/>
    <cellStyle name="Открывавшаяся гиперссылка" xfId="10" builtinId="9" hidden="1"/>
    <cellStyle name="Открывавшаяся гиперссылка" xfId="8" builtinId="9" hidden="1"/>
  </cellStyles>
  <dxfs count="0"/>
  <tableStyles count="0" defaultTableStyle="TableStyleMedium9" defaultPivotStyle="PivotStyleMedium4"/>
  <colors>
    <mruColors>
      <color rgb="FFFFCC01"/>
      <color rgb="FF296A30"/>
      <color rgb="FF3D9D48"/>
      <color rgb="FF2F63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</xdr:row>
      <xdr:rowOff>76200</xdr:rowOff>
    </xdr:from>
    <xdr:to>
      <xdr:col>5</xdr:col>
      <xdr:colOff>158750</xdr:colOff>
      <xdr:row>15</xdr:row>
      <xdr:rowOff>63500</xdr:rowOff>
    </xdr:to>
    <xdr:sp macro="" textlink="">
      <xdr:nvSpPr>
        <xdr:cNvPr id="8" name="Овал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19075" y="774700"/>
          <a:ext cx="3352800" cy="1781175"/>
        </a:xfrm>
        <a:prstGeom prst="ellipse">
          <a:avLst/>
        </a:prstGeom>
        <a:solidFill>
          <a:srgbClr val="296A3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111125</xdr:colOff>
      <xdr:row>2</xdr:row>
      <xdr:rowOff>6350</xdr:rowOff>
    </xdr:from>
    <xdr:ext cx="3095625" cy="2289882"/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355600"/>
          <a:ext cx="3095625" cy="22898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xtra-irbis@mail.ru" TargetMode="External"/><Relationship Id="rId1" Type="http://schemas.openxmlformats.org/officeDocument/2006/relationships/hyperlink" Target="http://www.extra-irbis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34"/>
  <sheetViews>
    <sheetView tabSelected="1" zoomScale="80" zoomScaleNormal="80" workbookViewId="0">
      <selection activeCell="O1" sqref="O1"/>
    </sheetView>
  </sheetViews>
  <sheetFormatPr baseColWidth="10" defaultColWidth="8.83203125" defaultRowHeight="14" x14ac:dyDescent="0.15"/>
  <cols>
    <col min="1" max="14" width="9" style="2"/>
  </cols>
  <sheetData>
    <row r="2" spans="3:14" ht="14.25" customHeight="1" x14ac:dyDescent="0.15">
      <c r="E2" s="34" t="s">
        <v>10</v>
      </c>
      <c r="F2" s="34"/>
      <c r="G2" s="34"/>
      <c r="H2" s="34"/>
      <c r="I2" s="34"/>
      <c r="J2" s="34"/>
      <c r="K2" s="34"/>
      <c r="L2" s="34"/>
      <c r="M2" s="34"/>
      <c r="N2" s="3"/>
    </row>
    <row r="3" spans="3:14" ht="14.25" customHeight="1" x14ac:dyDescent="0.15">
      <c r="E3" s="34"/>
      <c r="F3" s="34"/>
      <c r="G3" s="34"/>
      <c r="H3" s="34"/>
      <c r="I3" s="34"/>
      <c r="J3" s="34"/>
      <c r="K3" s="34"/>
      <c r="L3" s="34"/>
      <c r="M3" s="34"/>
      <c r="N3" s="3"/>
    </row>
    <row r="4" spans="3:14" ht="14.25" customHeight="1" x14ac:dyDescent="0.15">
      <c r="E4" s="34"/>
      <c r="F4" s="34"/>
      <c r="G4" s="34"/>
      <c r="H4" s="34"/>
      <c r="I4" s="34"/>
      <c r="J4" s="34"/>
      <c r="K4" s="34"/>
      <c r="L4" s="34"/>
      <c r="M4" s="34"/>
      <c r="N4" s="3"/>
    </row>
    <row r="5" spans="3:14" ht="14.25" customHeight="1" x14ac:dyDescent="0.15">
      <c r="E5" s="34"/>
      <c r="F5" s="34"/>
      <c r="G5" s="34"/>
      <c r="H5" s="34"/>
      <c r="I5" s="34"/>
      <c r="J5" s="34"/>
      <c r="K5" s="34"/>
      <c r="L5" s="34"/>
      <c r="M5" s="34"/>
      <c r="N5" s="3"/>
    </row>
    <row r="6" spans="3:14" ht="16.5" customHeight="1" x14ac:dyDescent="0.15">
      <c r="C6" s="1"/>
      <c r="D6" s="1"/>
      <c r="E6" s="34"/>
      <c r="F6" s="34"/>
      <c r="G6" s="34"/>
      <c r="H6" s="34"/>
      <c r="I6" s="34"/>
      <c r="J6" s="34"/>
      <c r="K6" s="34"/>
      <c r="L6" s="34"/>
      <c r="M6" s="34"/>
      <c r="N6" s="3"/>
    </row>
    <row r="7" spans="3:14" ht="16.5" customHeight="1" x14ac:dyDescent="0.15">
      <c r="C7" s="1"/>
      <c r="D7" s="1"/>
      <c r="E7" s="34"/>
      <c r="F7" s="34"/>
      <c r="G7" s="34"/>
      <c r="H7" s="34"/>
      <c r="I7" s="34"/>
      <c r="J7" s="34"/>
      <c r="K7" s="34"/>
      <c r="L7" s="34"/>
      <c r="M7" s="34"/>
      <c r="N7" s="3"/>
    </row>
    <row r="8" spans="3:14" ht="14" customHeight="1" x14ac:dyDescent="0.15">
      <c r="C8" s="1"/>
      <c r="D8" s="1"/>
      <c r="E8" s="34"/>
      <c r="F8" s="34"/>
      <c r="G8" s="34"/>
      <c r="H8" s="34"/>
      <c r="I8" s="34"/>
      <c r="J8" s="34"/>
      <c r="K8" s="34"/>
      <c r="L8" s="34"/>
      <c r="M8" s="34"/>
      <c r="N8" s="3"/>
    </row>
    <row r="9" spans="3:14" ht="4" hidden="1" customHeight="1" x14ac:dyDescent="0.15">
      <c r="C9" s="1"/>
      <c r="D9" s="1"/>
      <c r="E9" s="34"/>
      <c r="F9" s="34"/>
      <c r="G9" s="34"/>
      <c r="H9" s="34"/>
      <c r="I9" s="34"/>
      <c r="J9" s="34"/>
      <c r="K9" s="34"/>
      <c r="L9" s="34"/>
      <c r="M9" s="34"/>
      <c r="N9" s="3"/>
    </row>
    <row r="10" spans="3:14" ht="16" hidden="1" customHeight="1" x14ac:dyDescent="0.15">
      <c r="C10" s="1"/>
      <c r="D10" s="1"/>
      <c r="E10" s="34"/>
      <c r="F10" s="34"/>
      <c r="G10" s="34"/>
      <c r="H10" s="34"/>
      <c r="I10" s="34"/>
      <c r="J10" s="34"/>
      <c r="K10" s="34"/>
      <c r="L10" s="34"/>
      <c r="M10" s="34"/>
      <c r="N10" s="3"/>
    </row>
    <row r="11" spans="3:14" ht="16.5" customHeight="1" x14ac:dyDescent="0.15">
      <c r="C11" s="1"/>
      <c r="D11" s="1"/>
      <c r="E11" s="1"/>
    </row>
    <row r="12" spans="3:14" ht="16.5" customHeight="1" x14ac:dyDescent="0.15">
      <c r="C12" s="1"/>
      <c r="D12" s="1"/>
      <c r="E12" s="1"/>
      <c r="G12" s="31" t="s">
        <v>15</v>
      </c>
      <c r="H12" s="31"/>
      <c r="I12" s="31"/>
      <c r="J12" s="31"/>
      <c r="K12" s="31"/>
      <c r="L12" s="31" t="s">
        <v>0</v>
      </c>
      <c r="M12" s="31"/>
      <c r="N12" s="31"/>
    </row>
    <row r="13" spans="3:14" ht="15" customHeight="1" x14ac:dyDescent="0.15">
      <c r="C13" s="1"/>
      <c r="D13" s="1"/>
      <c r="E13" s="1"/>
      <c r="G13" s="31"/>
      <c r="H13" s="31"/>
      <c r="I13" s="31"/>
      <c r="J13" s="31"/>
      <c r="K13" s="31"/>
      <c r="L13" s="31"/>
      <c r="M13" s="31"/>
      <c r="N13" s="31"/>
    </row>
    <row r="14" spans="3:14" ht="16.5" customHeight="1" x14ac:dyDescent="0.15">
      <c r="C14" s="1"/>
      <c r="D14" s="1"/>
      <c r="E14" s="1"/>
      <c r="F14" s="4"/>
      <c r="G14" s="32"/>
      <c r="H14" s="32"/>
      <c r="I14" s="32"/>
      <c r="J14" s="32"/>
      <c r="K14" s="32"/>
      <c r="L14" s="33" t="s">
        <v>17</v>
      </c>
      <c r="M14" s="33"/>
      <c r="N14" s="33"/>
    </row>
    <row r="15" spans="3:14" ht="7" customHeight="1" x14ac:dyDescent="0.15">
      <c r="C15" s="1"/>
      <c r="D15" s="1"/>
      <c r="E15" s="1"/>
      <c r="G15" s="32"/>
      <c r="H15" s="32"/>
      <c r="I15" s="32"/>
      <c r="J15" s="32"/>
      <c r="K15" s="32"/>
      <c r="L15" s="33"/>
      <c r="M15" s="33"/>
      <c r="N15" s="33"/>
    </row>
    <row r="16" spans="3:14" ht="16.5" customHeight="1" x14ac:dyDescent="0.15">
      <c r="C16" s="1"/>
      <c r="D16" s="1"/>
      <c r="E16" s="1"/>
      <c r="G16" s="31" t="s">
        <v>11</v>
      </c>
      <c r="H16" s="31"/>
      <c r="I16" s="31"/>
      <c r="J16" s="31"/>
      <c r="K16" s="31"/>
      <c r="L16" s="33"/>
      <c r="M16" s="33"/>
      <c r="N16" s="33"/>
    </row>
    <row r="17" spans="1:14" ht="3" customHeight="1" x14ac:dyDescent="0.15">
      <c r="C17" s="1"/>
      <c r="D17" s="1"/>
      <c r="E17" s="1"/>
      <c r="F17" s="4"/>
      <c r="G17" s="31"/>
      <c r="H17" s="31"/>
      <c r="I17" s="31"/>
      <c r="J17" s="31"/>
      <c r="K17" s="31"/>
      <c r="L17" s="31" t="s">
        <v>12</v>
      </c>
      <c r="M17" s="31"/>
      <c r="N17" s="31"/>
    </row>
    <row r="18" spans="1:14" ht="16.5" customHeight="1" x14ac:dyDescent="0.15">
      <c r="C18" s="1"/>
      <c r="D18" s="1"/>
      <c r="E18" s="1"/>
      <c r="L18" s="31"/>
      <c r="M18" s="31"/>
      <c r="N18" s="31"/>
    </row>
    <row r="19" spans="1:14" ht="16.5" customHeight="1" x14ac:dyDescent="0.15">
      <c r="C19" s="1"/>
      <c r="D19" s="1"/>
      <c r="E19" s="1"/>
      <c r="L19" s="33" t="s">
        <v>16</v>
      </c>
      <c r="M19" s="33"/>
      <c r="N19" s="33"/>
    </row>
    <row r="20" spans="1:14" ht="23" customHeight="1" x14ac:dyDescent="0.15">
      <c r="C20" s="1"/>
      <c r="D20" s="1"/>
      <c r="E20" s="1"/>
      <c r="F20" s="4"/>
      <c r="G20" s="31" t="s">
        <v>9</v>
      </c>
      <c r="H20" s="31"/>
      <c r="I20" s="31"/>
      <c r="J20" s="31"/>
      <c r="K20" s="31"/>
      <c r="L20" s="33"/>
      <c r="M20" s="33"/>
      <c r="N20" s="33"/>
    </row>
    <row r="21" spans="1:14" ht="16" hidden="1" customHeight="1" x14ac:dyDescent="0.15">
      <c r="C21" s="1"/>
      <c r="D21" s="1"/>
      <c r="E21" s="1"/>
      <c r="G21" s="31"/>
      <c r="H21" s="31"/>
      <c r="I21" s="31"/>
      <c r="J21" s="31"/>
      <c r="K21" s="31"/>
      <c r="L21" s="33"/>
      <c r="M21" s="33"/>
      <c r="N21" s="33"/>
    </row>
    <row r="22" spans="1:14" ht="8" customHeight="1" x14ac:dyDescent="0.15">
      <c r="C22" s="1"/>
      <c r="D22" s="1"/>
      <c r="E22" s="1"/>
      <c r="F22" s="1"/>
      <c r="G22" s="1"/>
    </row>
    <row r="23" spans="1:14" ht="18" customHeight="1" x14ac:dyDescent="0.15">
      <c r="A23" s="19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7.25" customHeight="1" x14ac:dyDescent="0.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33" customHeight="1" x14ac:dyDescent="0.15">
      <c r="A25" s="13" t="s">
        <v>1</v>
      </c>
      <c r="B25" s="14"/>
      <c r="C25" s="13" t="s">
        <v>2</v>
      </c>
      <c r="D25" s="14"/>
      <c r="E25" s="13" t="s">
        <v>3</v>
      </c>
      <c r="F25" s="14"/>
      <c r="G25" s="13" t="s">
        <v>7</v>
      </c>
      <c r="H25" s="14"/>
      <c r="I25" s="15" t="s">
        <v>4</v>
      </c>
      <c r="J25" s="16"/>
      <c r="K25" s="17"/>
      <c r="L25" s="18" t="s">
        <v>5</v>
      </c>
      <c r="M25" s="16"/>
      <c r="N25" s="17"/>
    </row>
    <row r="26" spans="1:14" ht="16" x14ac:dyDescent="0.15">
      <c r="A26" s="22">
        <v>20</v>
      </c>
      <c r="B26" s="23"/>
      <c r="C26" s="26">
        <v>600</v>
      </c>
      <c r="D26" s="6"/>
      <c r="E26" s="26" t="s">
        <v>30</v>
      </c>
      <c r="F26" s="6"/>
      <c r="G26" s="7" t="s">
        <v>14</v>
      </c>
      <c r="H26" s="8"/>
      <c r="I26" s="9">
        <f>ROUND(L26*50,0)</f>
        <v>120000</v>
      </c>
      <c r="J26" s="10"/>
      <c r="K26" s="11"/>
      <c r="L26" s="7">
        <v>2400</v>
      </c>
      <c r="M26" s="12"/>
      <c r="N26" s="8"/>
    </row>
    <row r="27" spans="1:14" ht="16" x14ac:dyDescent="0.15">
      <c r="A27" s="24"/>
      <c r="B27" s="25"/>
      <c r="C27" s="26">
        <v>600</v>
      </c>
      <c r="D27" s="6"/>
      <c r="E27" s="26" t="s">
        <v>33</v>
      </c>
      <c r="F27" s="6"/>
      <c r="G27" s="7" t="s">
        <v>14</v>
      </c>
      <c r="H27" s="8"/>
      <c r="I27" s="9">
        <f t="shared" ref="I27" si="0">ROUND(L27*50,0)</f>
        <v>150000</v>
      </c>
      <c r="J27" s="10"/>
      <c r="K27" s="11"/>
      <c r="L27" s="7">
        <v>3000</v>
      </c>
      <c r="M27" s="12"/>
      <c r="N27" s="8"/>
    </row>
    <row r="28" spans="1:14" ht="16" x14ac:dyDescent="0.15">
      <c r="A28" s="27">
        <v>40</v>
      </c>
      <c r="B28" s="23"/>
      <c r="C28" s="26" t="s">
        <v>19</v>
      </c>
      <c r="D28" s="6"/>
      <c r="E28" s="26" t="s">
        <v>35</v>
      </c>
      <c r="F28" s="6"/>
      <c r="G28" s="7" t="s">
        <v>14</v>
      </c>
      <c r="H28" s="8"/>
      <c r="I28" s="9">
        <f>ROUND(L28*25,0)</f>
        <v>115000</v>
      </c>
      <c r="J28" s="10"/>
      <c r="K28" s="11"/>
      <c r="L28" s="7">
        <v>4600</v>
      </c>
      <c r="M28" s="12"/>
      <c r="N28" s="8"/>
    </row>
    <row r="29" spans="1:14" ht="16" x14ac:dyDescent="0.15">
      <c r="A29" s="28"/>
      <c r="B29" s="25"/>
      <c r="C29" s="26" t="s">
        <v>19</v>
      </c>
      <c r="D29" s="6"/>
      <c r="E29" s="26" t="s">
        <v>36</v>
      </c>
      <c r="F29" s="6"/>
      <c r="G29" s="7" t="s">
        <v>14</v>
      </c>
      <c r="H29" s="8"/>
      <c r="I29" s="9">
        <f>ROUND(L29*25,0)</f>
        <v>120000</v>
      </c>
      <c r="J29" s="10"/>
      <c r="K29" s="11"/>
      <c r="L29" s="7">
        <v>4800</v>
      </c>
      <c r="M29" s="12"/>
      <c r="N29" s="8"/>
    </row>
    <row r="30" spans="1:14" ht="16" x14ac:dyDescent="0.15">
      <c r="A30" s="29"/>
      <c r="B30" s="30"/>
      <c r="C30" s="26" t="s">
        <v>19</v>
      </c>
      <c r="D30" s="6"/>
      <c r="E30" s="26" t="s">
        <v>37</v>
      </c>
      <c r="F30" s="6"/>
      <c r="G30" s="7" t="s">
        <v>14</v>
      </c>
      <c r="H30" s="8"/>
      <c r="I30" s="9">
        <f>ROUND(L30*25,0)</f>
        <v>137500</v>
      </c>
      <c r="J30" s="10"/>
      <c r="K30" s="11"/>
      <c r="L30" s="7">
        <v>5500</v>
      </c>
      <c r="M30" s="12"/>
      <c r="N30" s="8"/>
    </row>
    <row r="31" spans="1:14" ht="16" x14ac:dyDescent="0.15">
      <c r="A31" s="27">
        <v>50</v>
      </c>
      <c r="B31" s="23"/>
      <c r="C31" s="26" t="s">
        <v>19</v>
      </c>
      <c r="D31" s="6"/>
      <c r="E31" s="26" t="s">
        <v>31</v>
      </c>
      <c r="F31" s="6"/>
      <c r="G31" s="7" t="s">
        <v>14</v>
      </c>
      <c r="H31" s="8"/>
      <c r="I31" s="9">
        <v>130000</v>
      </c>
      <c r="J31" s="10"/>
      <c r="K31" s="11"/>
      <c r="L31" s="7">
        <v>6500</v>
      </c>
      <c r="M31" s="12"/>
      <c r="N31" s="8"/>
    </row>
    <row r="32" spans="1:14" ht="16" x14ac:dyDescent="0.15">
      <c r="A32" s="27">
        <v>60</v>
      </c>
      <c r="B32" s="23"/>
      <c r="C32" s="5" t="s">
        <v>20</v>
      </c>
      <c r="D32" s="6"/>
      <c r="E32" s="26" t="s">
        <v>32</v>
      </c>
      <c r="F32" s="6"/>
      <c r="G32" s="7" t="s">
        <v>14</v>
      </c>
      <c r="H32" s="8"/>
      <c r="I32" s="9">
        <f>ROUND(L32*16.666666666666,0)</f>
        <v>125000</v>
      </c>
      <c r="J32" s="10"/>
      <c r="K32" s="11"/>
      <c r="L32" s="7">
        <v>7500</v>
      </c>
      <c r="M32" s="12"/>
      <c r="N32" s="8"/>
    </row>
    <row r="33" spans="1:14" ht="18" customHeight="1" x14ac:dyDescent="0.15">
      <c r="A33" s="19" t="s">
        <v>22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7.25" customHeight="1" x14ac:dyDescent="0.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33" customHeight="1" x14ac:dyDescent="0.15">
      <c r="A35" s="13" t="s">
        <v>1</v>
      </c>
      <c r="B35" s="14"/>
      <c r="C35" s="13" t="s">
        <v>2</v>
      </c>
      <c r="D35" s="14"/>
      <c r="E35" s="13" t="s">
        <v>3</v>
      </c>
      <c r="F35" s="14"/>
      <c r="G35" s="13" t="s">
        <v>7</v>
      </c>
      <c r="H35" s="14"/>
      <c r="I35" s="15" t="s">
        <v>4</v>
      </c>
      <c r="J35" s="16"/>
      <c r="K35" s="17"/>
      <c r="L35" s="18" t="s">
        <v>5</v>
      </c>
      <c r="M35" s="16"/>
      <c r="N35" s="17"/>
    </row>
    <row r="36" spans="1:14" ht="16" x14ac:dyDescent="0.15">
      <c r="A36" s="27">
        <v>20</v>
      </c>
      <c r="B36" s="23"/>
      <c r="C36" s="26">
        <v>600</v>
      </c>
      <c r="D36" s="6"/>
      <c r="E36" s="26" t="s">
        <v>23</v>
      </c>
      <c r="F36" s="6"/>
      <c r="G36" s="7" t="s">
        <v>14</v>
      </c>
      <c r="H36" s="8"/>
      <c r="I36" s="9">
        <v>105000</v>
      </c>
      <c r="J36" s="10"/>
      <c r="K36" s="11"/>
      <c r="L36" s="7">
        <v>2100</v>
      </c>
      <c r="M36" s="12"/>
      <c r="N36" s="8"/>
    </row>
    <row r="37" spans="1:14" ht="16" x14ac:dyDescent="0.15">
      <c r="A37" s="27">
        <v>40</v>
      </c>
      <c r="B37" s="23"/>
      <c r="C37" s="26" t="s">
        <v>24</v>
      </c>
      <c r="D37" s="6"/>
      <c r="E37" s="26" t="s">
        <v>23</v>
      </c>
      <c r="F37" s="6"/>
      <c r="G37" s="7" t="s">
        <v>14</v>
      </c>
      <c r="H37" s="8"/>
      <c r="I37" s="9">
        <v>100000</v>
      </c>
      <c r="J37" s="10"/>
      <c r="K37" s="11"/>
      <c r="L37" s="7">
        <v>4000</v>
      </c>
      <c r="M37" s="12"/>
      <c r="N37" s="8"/>
    </row>
    <row r="38" spans="1:14" ht="16" x14ac:dyDescent="0.15">
      <c r="A38" s="27">
        <v>50</v>
      </c>
      <c r="B38" s="23"/>
      <c r="C38" s="26" t="s">
        <v>20</v>
      </c>
      <c r="D38" s="6"/>
      <c r="E38" s="26" t="s">
        <v>34</v>
      </c>
      <c r="F38" s="6"/>
      <c r="G38" s="7" t="s">
        <v>14</v>
      </c>
      <c r="H38" s="8"/>
      <c r="I38" s="9">
        <v>110000</v>
      </c>
      <c r="J38" s="10"/>
      <c r="K38" s="11"/>
      <c r="L38" s="7">
        <v>5500</v>
      </c>
      <c r="M38" s="12"/>
      <c r="N38" s="8"/>
    </row>
    <row r="39" spans="1:14" ht="16" x14ac:dyDescent="0.15">
      <c r="A39" s="27">
        <v>60</v>
      </c>
      <c r="B39" s="23"/>
      <c r="C39" s="26" t="s">
        <v>20</v>
      </c>
      <c r="D39" s="6"/>
      <c r="E39" s="26" t="s">
        <v>25</v>
      </c>
      <c r="F39" s="6"/>
      <c r="G39" s="7" t="s">
        <v>14</v>
      </c>
      <c r="H39" s="8"/>
      <c r="I39" s="9">
        <v>104000</v>
      </c>
      <c r="J39" s="10"/>
      <c r="K39" s="11"/>
      <c r="L39" s="7">
        <v>6500</v>
      </c>
      <c r="M39" s="12"/>
      <c r="N39" s="8"/>
    </row>
    <row r="40" spans="1:14" ht="18" customHeight="1" x14ac:dyDescent="0.15">
      <c r="A40" s="19" t="s">
        <v>29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7.25" customHeight="1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33" customHeight="1" x14ac:dyDescent="0.15">
      <c r="A42" s="13" t="s">
        <v>1</v>
      </c>
      <c r="B42" s="14"/>
      <c r="C42" s="13" t="s">
        <v>2</v>
      </c>
      <c r="D42" s="14"/>
      <c r="E42" s="13" t="s">
        <v>3</v>
      </c>
      <c r="F42" s="14"/>
      <c r="G42" s="13" t="s">
        <v>7</v>
      </c>
      <c r="H42" s="14"/>
      <c r="I42" s="41" t="s">
        <v>8</v>
      </c>
      <c r="J42" s="42"/>
      <c r="K42" s="42"/>
      <c r="L42" s="42"/>
      <c r="M42" s="42"/>
      <c r="N42" s="42"/>
    </row>
    <row r="43" spans="1:14" ht="16" x14ac:dyDescent="0.15">
      <c r="A43" s="27">
        <v>80</v>
      </c>
      <c r="B43" s="23"/>
      <c r="C43" s="26">
        <v>80</v>
      </c>
      <c r="D43" s="6"/>
      <c r="E43" s="26">
        <v>6</v>
      </c>
      <c r="F43" s="6"/>
      <c r="G43" s="7" t="s">
        <v>14</v>
      </c>
      <c r="H43" s="8"/>
      <c r="I43" s="43">
        <v>800</v>
      </c>
      <c r="J43" s="44"/>
      <c r="K43" s="44"/>
      <c r="L43" s="44"/>
      <c r="M43" s="44"/>
      <c r="N43" s="44"/>
    </row>
    <row r="44" spans="1:14" ht="16" x14ac:dyDescent="0.15">
      <c r="A44" s="27">
        <v>100</v>
      </c>
      <c r="B44" s="23"/>
      <c r="C44" s="26">
        <v>100</v>
      </c>
      <c r="D44" s="6"/>
      <c r="E44" s="26">
        <v>6</v>
      </c>
      <c r="F44" s="6"/>
      <c r="G44" s="7" t="s">
        <v>14</v>
      </c>
      <c r="H44" s="8"/>
      <c r="I44" s="43">
        <v>1100</v>
      </c>
      <c r="J44" s="44"/>
      <c r="K44" s="44"/>
      <c r="L44" s="44"/>
      <c r="M44" s="44"/>
      <c r="N44" s="44"/>
    </row>
    <row r="45" spans="1:14" ht="18" customHeight="1" x14ac:dyDescent="0.15">
      <c r="A45" s="19" t="s">
        <v>13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7.25" customHeight="1" x14ac:dyDescent="0.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33" customHeight="1" thickBot="1" x14ac:dyDescent="0.2">
      <c r="A47" s="18" t="s">
        <v>1</v>
      </c>
      <c r="B47" s="40"/>
      <c r="C47" s="18" t="s">
        <v>2</v>
      </c>
      <c r="D47" s="40"/>
      <c r="E47" s="18" t="s">
        <v>3</v>
      </c>
      <c r="F47" s="40"/>
      <c r="G47" s="18" t="s">
        <v>7</v>
      </c>
      <c r="H47" s="40"/>
      <c r="I47" s="15" t="s">
        <v>4</v>
      </c>
      <c r="J47" s="16"/>
      <c r="K47" s="17"/>
      <c r="L47" s="18" t="s">
        <v>5</v>
      </c>
      <c r="M47" s="16"/>
      <c r="N47" s="17"/>
    </row>
    <row r="48" spans="1:14" ht="16" x14ac:dyDescent="0.15">
      <c r="A48" s="51">
        <v>14</v>
      </c>
      <c r="B48" s="52"/>
      <c r="C48" s="54">
        <v>90</v>
      </c>
      <c r="D48" s="55"/>
      <c r="E48" s="35" t="s">
        <v>27</v>
      </c>
      <c r="F48" s="36"/>
      <c r="G48" s="35" t="s">
        <v>14</v>
      </c>
      <c r="H48" s="36"/>
      <c r="I48" s="37">
        <f>ROUND(L48*71.428571428571,0)</f>
        <v>107143</v>
      </c>
      <c r="J48" s="38"/>
      <c r="K48" s="39"/>
      <c r="L48" s="48">
        <v>1500</v>
      </c>
      <c r="M48" s="49"/>
      <c r="N48" s="50"/>
    </row>
    <row r="49" spans="1:14" ht="16" x14ac:dyDescent="0.15">
      <c r="A49" s="53"/>
      <c r="B49" s="25"/>
      <c r="C49" s="56"/>
      <c r="D49" s="57"/>
      <c r="E49" s="26" t="s">
        <v>27</v>
      </c>
      <c r="F49" s="6"/>
      <c r="G49" s="7" t="s">
        <v>26</v>
      </c>
      <c r="H49" s="8"/>
      <c r="I49" s="9">
        <f t="shared" ref="I49:I59" si="1">ROUND(L49*71.428571428571,0)</f>
        <v>92857</v>
      </c>
      <c r="J49" s="10"/>
      <c r="K49" s="11"/>
      <c r="L49" s="45">
        <v>1300</v>
      </c>
      <c r="M49" s="46"/>
      <c r="N49" s="47"/>
    </row>
    <row r="50" spans="1:14" ht="16" x14ac:dyDescent="0.15">
      <c r="A50" s="53"/>
      <c r="B50" s="25"/>
      <c r="C50" s="56"/>
      <c r="D50" s="57"/>
      <c r="E50" s="26" t="s">
        <v>27</v>
      </c>
      <c r="F50" s="6"/>
      <c r="G50" s="7" t="s">
        <v>6</v>
      </c>
      <c r="H50" s="8"/>
      <c r="I50" s="9">
        <f t="shared" si="1"/>
        <v>78571</v>
      </c>
      <c r="J50" s="10"/>
      <c r="K50" s="11"/>
      <c r="L50" s="45">
        <v>1100</v>
      </c>
      <c r="M50" s="46"/>
      <c r="N50" s="47"/>
    </row>
    <row r="51" spans="1:14" ht="17" thickBot="1" x14ac:dyDescent="0.2">
      <c r="A51" s="53"/>
      <c r="B51" s="25"/>
      <c r="C51" s="56"/>
      <c r="D51" s="57"/>
      <c r="E51" s="26" t="s">
        <v>27</v>
      </c>
      <c r="F51" s="6"/>
      <c r="G51" s="7" t="s">
        <v>40</v>
      </c>
      <c r="H51" s="8"/>
      <c r="I51" s="9">
        <f t="shared" si="1"/>
        <v>57143</v>
      </c>
      <c r="J51" s="10"/>
      <c r="K51" s="11"/>
      <c r="L51" s="45">
        <v>800</v>
      </c>
      <c r="M51" s="46"/>
      <c r="N51" s="47"/>
    </row>
    <row r="52" spans="1:14" ht="16" x14ac:dyDescent="0.15">
      <c r="A52" s="51">
        <v>14</v>
      </c>
      <c r="B52" s="52"/>
      <c r="C52" s="54">
        <v>110</v>
      </c>
      <c r="D52" s="55"/>
      <c r="E52" s="35" t="s">
        <v>27</v>
      </c>
      <c r="F52" s="36"/>
      <c r="G52" s="35" t="s">
        <v>14</v>
      </c>
      <c r="H52" s="36"/>
      <c r="I52" s="37">
        <f t="shared" si="1"/>
        <v>128571</v>
      </c>
      <c r="J52" s="38"/>
      <c r="K52" s="39"/>
      <c r="L52" s="48">
        <v>1800</v>
      </c>
      <c r="M52" s="49"/>
      <c r="N52" s="50"/>
    </row>
    <row r="53" spans="1:14" ht="16" x14ac:dyDescent="0.15">
      <c r="A53" s="53"/>
      <c r="B53" s="25"/>
      <c r="C53" s="56"/>
      <c r="D53" s="57"/>
      <c r="E53" s="26" t="s">
        <v>27</v>
      </c>
      <c r="F53" s="6"/>
      <c r="G53" s="7" t="s">
        <v>26</v>
      </c>
      <c r="H53" s="8"/>
      <c r="I53" s="9">
        <f t="shared" si="1"/>
        <v>114286</v>
      </c>
      <c r="J53" s="10"/>
      <c r="K53" s="11"/>
      <c r="L53" s="45">
        <v>1600</v>
      </c>
      <c r="M53" s="46"/>
      <c r="N53" s="47"/>
    </row>
    <row r="54" spans="1:14" ht="16" x14ac:dyDescent="0.15">
      <c r="A54" s="53"/>
      <c r="B54" s="25"/>
      <c r="C54" s="56"/>
      <c r="D54" s="57"/>
      <c r="E54" s="26" t="s">
        <v>27</v>
      </c>
      <c r="F54" s="6"/>
      <c r="G54" s="7" t="s">
        <v>6</v>
      </c>
      <c r="H54" s="8"/>
      <c r="I54" s="9">
        <f t="shared" si="1"/>
        <v>85714</v>
      </c>
      <c r="J54" s="10"/>
      <c r="K54" s="11"/>
      <c r="L54" s="45">
        <v>1200</v>
      </c>
      <c r="M54" s="46"/>
      <c r="N54" s="47"/>
    </row>
    <row r="55" spans="1:14" ht="17" thickBot="1" x14ac:dyDescent="0.2">
      <c r="A55" s="53"/>
      <c r="B55" s="25"/>
      <c r="C55" s="56"/>
      <c r="D55" s="57"/>
      <c r="E55" s="26" t="s">
        <v>27</v>
      </c>
      <c r="F55" s="6"/>
      <c r="G55" s="7" t="s">
        <v>40</v>
      </c>
      <c r="H55" s="8"/>
      <c r="I55" s="9">
        <f t="shared" si="1"/>
        <v>57143</v>
      </c>
      <c r="J55" s="10"/>
      <c r="K55" s="11"/>
      <c r="L55" s="45">
        <v>800</v>
      </c>
      <c r="M55" s="46"/>
      <c r="N55" s="47"/>
    </row>
    <row r="56" spans="1:14" ht="16" x14ac:dyDescent="0.15">
      <c r="A56" s="51">
        <v>14</v>
      </c>
      <c r="B56" s="52"/>
      <c r="C56" s="54">
        <v>138</v>
      </c>
      <c r="D56" s="55"/>
      <c r="E56" s="35" t="s">
        <v>27</v>
      </c>
      <c r="F56" s="36"/>
      <c r="G56" s="35" t="s">
        <v>14</v>
      </c>
      <c r="H56" s="36"/>
      <c r="I56" s="37">
        <f t="shared" si="1"/>
        <v>157143</v>
      </c>
      <c r="J56" s="38"/>
      <c r="K56" s="39"/>
      <c r="L56" s="48">
        <v>2200</v>
      </c>
      <c r="M56" s="49"/>
      <c r="N56" s="50"/>
    </row>
    <row r="57" spans="1:14" ht="16" x14ac:dyDescent="0.15">
      <c r="A57" s="53"/>
      <c r="B57" s="25"/>
      <c r="C57" s="56"/>
      <c r="D57" s="57"/>
      <c r="E57" s="26" t="s">
        <v>27</v>
      </c>
      <c r="F57" s="6"/>
      <c r="G57" s="7" t="s">
        <v>26</v>
      </c>
      <c r="H57" s="8"/>
      <c r="I57" s="9">
        <f t="shared" si="1"/>
        <v>142857</v>
      </c>
      <c r="J57" s="10"/>
      <c r="K57" s="11"/>
      <c r="L57" s="45">
        <v>2000</v>
      </c>
      <c r="M57" s="46"/>
      <c r="N57" s="47"/>
    </row>
    <row r="58" spans="1:14" ht="16" x14ac:dyDescent="0.15">
      <c r="A58" s="53"/>
      <c r="B58" s="25"/>
      <c r="C58" s="56"/>
      <c r="D58" s="57"/>
      <c r="E58" s="26" t="s">
        <v>27</v>
      </c>
      <c r="F58" s="6"/>
      <c r="G58" s="7" t="s">
        <v>6</v>
      </c>
      <c r="H58" s="8"/>
      <c r="I58" s="9">
        <f t="shared" si="1"/>
        <v>92857</v>
      </c>
      <c r="J58" s="10"/>
      <c r="K58" s="11"/>
      <c r="L58" s="45">
        <v>1300</v>
      </c>
      <c r="M58" s="46"/>
      <c r="N58" s="47"/>
    </row>
    <row r="59" spans="1:14" ht="16" x14ac:dyDescent="0.15">
      <c r="A59" s="53"/>
      <c r="B59" s="25"/>
      <c r="C59" s="56"/>
      <c r="D59" s="57"/>
      <c r="E59" s="26" t="s">
        <v>27</v>
      </c>
      <c r="F59" s="6"/>
      <c r="G59" s="7" t="s">
        <v>40</v>
      </c>
      <c r="H59" s="8"/>
      <c r="I59" s="9">
        <f t="shared" si="1"/>
        <v>64286</v>
      </c>
      <c r="J59" s="10"/>
      <c r="K59" s="11"/>
      <c r="L59" s="45">
        <v>900</v>
      </c>
      <c r="M59" s="46"/>
      <c r="N59" s="47"/>
    </row>
    <row r="60" spans="1:14" ht="18" customHeight="1" x14ac:dyDescent="0.15">
      <c r="A60" s="19" t="s">
        <v>39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7.25" customHeight="1" x14ac:dyDescent="0.15">
      <c r="A61" s="21"/>
      <c r="B61" s="21"/>
      <c r="C61" s="21"/>
      <c r="D61" s="21"/>
      <c r="E61" s="21"/>
      <c r="F61" s="21"/>
      <c r="G61" s="21"/>
      <c r="H61" s="21"/>
      <c r="I61" s="20"/>
      <c r="J61" s="20"/>
      <c r="K61" s="20"/>
      <c r="L61" s="21"/>
      <c r="M61" s="21"/>
      <c r="N61" s="21"/>
    </row>
    <row r="62" spans="1:14" ht="33" customHeight="1" x14ac:dyDescent="0.15">
      <c r="A62" s="18" t="s">
        <v>1</v>
      </c>
      <c r="B62" s="40"/>
      <c r="C62" s="18" t="s">
        <v>2</v>
      </c>
      <c r="D62" s="40"/>
      <c r="E62" s="13" t="s">
        <v>3</v>
      </c>
      <c r="F62" s="14"/>
      <c r="G62" s="13" t="s">
        <v>7</v>
      </c>
      <c r="H62" s="62"/>
      <c r="I62" s="13" t="s">
        <v>4</v>
      </c>
      <c r="J62" s="63"/>
      <c r="K62" s="14"/>
      <c r="L62" s="15" t="s">
        <v>5</v>
      </c>
      <c r="M62" s="16"/>
      <c r="N62" s="17"/>
    </row>
    <row r="63" spans="1:14" ht="16" x14ac:dyDescent="0.15">
      <c r="A63" s="22">
        <v>20</v>
      </c>
      <c r="B63" s="27"/>
      <c r="C63" s="58">
        <v>90</v>
      </c>
      <c r="D63" s="59"/>
      <c r="E63" s="5" t="s">
        <v>27</v>
      </c>
      <c r="F63" s="6"/>
      <c r="G63" s="7" t="s">
        <v>14</v>
      </c>
      <c r="H63" s="8"/>
      <c r="I63" s="9">
        <f>ROUND(L63*50,0)</f>
        <v>100000</v>
      </c>
      <c r="J63" s="10"/>
      <c r="K63" s="11"/>
      <c r="L63" s="7">
        <v>2000</v>
      </c>
      <c r="M63" s="12"/>
      <c r="N63" s="8"/>
    </row>
    <row r="64" spans="1:14" ht="16" x14ac:dyDescent="0.15">
      <c r="A64" s="24"/>
      <c r="B64" s="28"/>
      <c r="C64" s="60"/>
      <c r="D64" s="61"/>
      <c r="E64" s="5" t="s">
        <v>27</v>
      </c>
      <c r="F64" s="6"/>
      <c r="G64" s="7" t="s">
        <v>26</v>
      </c>
      <c r="H64" s="8"/>
      <c r="I64" s="9">
        <f t="shared" ref="I64:I66" si="2">ROUND(L64*50,0)</f>
        <v>90000</v>
      </c>
      <c r="J64" s="10"/>
      <c r="K64" s="11"/>
      <c r="L64" s="7">
        <v>1800</v>
      </c>
      <c r="M64" s="12"/>
      <c r="N64" s="8"/>
    </row>
    <row r="65" spans="1:14" ht="16" x14ac:dyDescent="0.15">
      <c r="A65" s="24"/>
      <c r="B65" s="28"/>
      <c r="C65" s="60"/>
      <c r="D65" s="61"/>
      <c r="E65" s="5" t="s">
        <v>27</v>
      </c>
      <c r="F65" s="6"/>
      <c r="G65" s="7" t="s">
        <v>6</v>
      </c>
      <c r="H65" s="8"/>
      <c r="I65" s="9">
        <f t="shared" si="2"/>
        <v>80000</v>
      </c>
      <c r="J65" s="10"/>
      <c r="K65" s="11"/>
      <c r="L65" s="7">
        <v>1600</v>
      </c>
      <c r="M65" s="12"/>
      <c r="N65" s="8"/>
    </row>
    <row r="66" spans="1:14" ht="16" x14ac:dyDescent="0.15">
      <c r="A66" s="24"/>
      <c r="B66" s="28"/>
      <c r="C66" s="60"/>
      <c r="D66" s="61"/>
      <c r="E66" s="5" t="s">
        <v>27</v>
      </c>
      <c r="F66" s="6"/>
      <c r="G66" s="7" t="s">
        <v>40</v>
      </c>
      <c r="H66" s="8"/>
      <c r="I66" s="9">
        <f t="shared" si="2"/>
        <v>55000</v>
      </c>
      <c r="J66" s="10"/>
      <c r="K66" s="11"/>
      <c r="L66" s="7">
        <v>1100</v>
      </c>
      <c r="M66" s="12"/>
      <c r="N66" s="8"/>
    </row>
    <row r="67" spans="1:14" ht="16" x14ac:dyDescent="0.15">
      <c r="A67" s="22">
        <v>20</v>
      </c>
      <c r="B67" s="27"/>
      <c r="C67" s="58">
        <v>140</v>
      </c>
      <c r="D67" s="59"/>
      <c r="E67" s="5" t="s">
        <v>27</v>
      </c>
      <c r="F67" s="6"/>
      <c r="G67" s="7" t="s">
        <v>14</v>
      </c>
      <c r="H67" s="8"/>
      <c r="I67" s="9">
        <f>ROUND(L67*50,0)</f>
        <v>120000</v>
      </c>
      <c r="J67" s="10"/>
      <c r="K67" s="11"/>
      <c r="L67" s="7">
        <v>2400</v>
      </c>
      <c r="M67" s="12"/>
      <c r="N67" s="8"/>
    </row>
    <row r="68" spans="1:14" ht="16" x14ac:dyDescent="0.15">
      <c r="A68" s="24"/>
      <c r="B68" s="28"/>
      <c r="C68" s="60"/>
      <c r="D68" s="61"/>
      <c r="E68" s="5" t="s">
        <v>27</v>
      </c>
      <c r="F68" s="6"/>
      <c r="G68" s="7" t="s">
        <v>26</v>
      </c>
      <c r="H68" s="8"/>
      <c r="I68" s="9">
        <f t="shared" ref="I68:I70" si="3">ROUND(L68*50,0)</f>
        <v>110000</v>
      </c>
      <c r="J68" s="10"/>
      <c r="K68" s="11"/>
      <c r="L68" s="7">
        <v>2200</v>
      </c>
      <c r="M68" s="12"/>
      <c r="N68" s="8"/>
    </row>
    <row r="69" spans="1:14" ht="16" x14ac:dyDescent="0.15">
      <c r="A69" s="24"/>
      <c r="B69" s="28"/>
      <c r="C69" s="60"/>
      <c r="D69" s="61"/>
      <c r="E69" s="5" t="s">
        <v>27</v>
      </c>
      <c r="F69" s="6"/>
      <c r="G69" s="7" t="s">
        <v>6</v>
      </c>
      <c r="H69" s="8"/>
      <c r="I69" s="9">
        <f t="shared" si="3"/>
        <v>75000</v>
      </c>
      <c r="J69" s="10"/>
      <c r="K69" s="11"/>
      <c r="L69" s="7">
        <v>1500</v>
      </c>
      <c r="M69" s="12"/>
      <c r="N69" s="8"/>
    </row>
    <row r="70" spans="1:14" ht="16" x14ac:dyDescent="0.15">
      <c r="A70" s="24"/>
      <c r="B70" s="28"/>
      <c r="C70" s="60"/>
      <c r="D70" s="61"/>
      <c r="E70" s="5" t="s">
        <v>27</v>
      </c>
      <c r="F70" s="6"/>
      <c r="G70" s="7" t="s">
        <v>40</v>
      </c>
      <c r="H70" s="8"/>
      <c r="I70" s="9">
        <f t="shared" si="3"/>
        <v>65000</v>
      </c>
      <c r="J70" s="10"/>
      <c r="K70" s="11"/>
      <c r="L70" s="7">
        <v>1300</v>
      </c>
      <c r="M70" s="12"/>
      <c r="N70" s="8"/>
    </row>
    <row r="71" spans="1:14" x14ac:dyDescent="0.15">
      <c r="A71" s="19" t="s">
        <v>28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x14ac:dyDescent="0.15">
      <c r="A72" s="21"/>
      <c r="B72" s="21"/>
      <c r="C72" s="21"/>
      <c r="D72" s="21"/>
      <c r="E72" s="21"/>
      <c r="F72" s="21"/>
      <c r="G72" s="21"/>
      <c r="H72" s="21"/>
      <c r="I72" s="20"/>
      <c r="J72" s="20"/>
      <c r="K72" s="20"/>
      <c r="L72" s="21"/>
      <c r="M72" s="21"/>
      <c r="N72" s="21"/>
    </row>
    <row r="73" spans="1:14" ht="16" x14ac:dyDescent="0.15">
      <c r="A73" s="18" t="s">
        <v>1</v>
      </c>
      <c r="B73" s="40"/>
      <c r="C73" s="18" t="s">
        <v>2</v>
      </c>
      <c r="D73" s="40"/>
      <c r="E73" s="13" t="s">
        <v>3</v>
      </c>
      <c r="F73" s="14"/>
      <c r="G73" s="13" t="s">
        <v>7</v>
      </c>
      <c r="H73" s="62"/>
      <c r="I73" s="13" t="s">
        <v>4</v>
      </c>
      <c r="J73" s="63"/>
      <c r="K73" s="14"/>
      <c r="L73" s="15" t="s">
        <v>5</v>
      </c>
      <c r="M73" s="16"/>
      <c r="N73" s="17"/>
    </row>
    <row r="74" spans="1:14" ht="16" x14ac:dyDescent="0.15">
      <c r="A74" s="22">
        <v>28</v>
      </c>
      <c r="B74" s="27"/>
      <c r="C74" s="58">
        <v>140</v>
      </c>
      <c r="D74" s="59"/>
      <c r="E74" s="5" t="s">
        <v>18</v>
      </c>
      <c r="F74" s="6"/>
      <c r="G74" s="7" t="s">
        <v>14</v>
      </c>
      <c r="H74" s="8"/>
      <c r="I74" s="9">
        <f>ROUND(L74*35.714285714285,0)</f>
        <v>107143</v>
      </c>
      <c r="J74" s="10"/>
      <c r="K74" s="11"/>
      <c r="L74" s="7">
        <v>3000</v>
      </c>
      <c r="M74" s="12"/>
      <c r="N74" s="8"/>
    </row>
    <row r="75" spans="1:14" ht="16" x14ac:dyDescent="0.15">
      <c r="A75" s="24"/>
      <c r="B75" s="28"/>
      <c r="C75" s="60"/>
      <c r="D75" s="61"/>
      <c r="E75" s="5" t="s">
        <v>18</v>
      </c>
      <c r="F75" s="6"/>
      <c r="G75" s="7" t="s">
        <v>26</v>
      </c>
      <c r="H75" s="8"/>
      <c r="I75" s="9">
        <f t="shared" ref="I75:I77" si="4">ROUND(L75*35.714285714285,0)</f>
        <v>100000</v>
      </c>
      <c r="J75" s="10"/>
      <c r="K75" s="11"/>
      <c r="L75" s="7">
        <v>2800</v>
      </c>
      <c r="M75" s="12"/>
      <c r="N75" s="8"/>
    </row>
    <row r="76" spans="1:14" ht="16" x14ac:dyDescent="0.15">
      <c r="A76" s="24"/>
      <c r="B76" s="28"/>
      <c r="C76" s="60"/>
      <c r="D76" s="61"/>
      <c r="E76" s="5" t="s">
        <v>18</v>
      </c>
      <c r="F76" s="6"/>
      <c r="G76" s="7" t="s">
        <v>6</v>
      </c>
      <c r="H76" s="8"/>
      <c r="I76" s="9">
        <f t="shared" si="4"/>
        <v>78571</v>
      </c>
      <c r="J76" s="10"/>
      <c r="K76" s="11"/>
      <c r="L76" s="7">
        <v>2200</v>
      </c>
      <c r="M76" s="12"/>
      <c r="N76" s="8"/>
    </row>
    <row r="77" spans="1:14" ht="16" x14ac:dyDescent="0.15">
      <c r="A77" s="24"/>
      <c r="B77" s="28"/>
      <c r="C77" s="60"/>
      <c r="D77" s="61"/>
      <c r="E77" s="5" t="s">
        <v>18</v>
      </c>
      <c r="F77" s="6"/>
      <c r="G77" s="7" t="s">
        <v>40</v>
      </c>
      <c r="H77" s="8"/>
      <c r="I77" s="9">
        <f t="shared" si="4"/>
        <v>71429</v>
      </c>
      <c r="J77" s="10"/>
      <c r="K77" s="11"/>
      <c r="L77" s="7">
        <v>2000</v>
      </c>
      <c r="M77" s="12"/>
      <c r="N77" s="8"/>
    </row>
    <row r="78" spans="1:14" x14ac:dyDescent="0.15">
      <c r="A78" s="19" t="s">
        <v>38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x14ac:dyDescent="0.15">
      <c r="A79" s="21"/>
      <c r="B79" s="21"/>
      <c r="C79" s="21"/>
      <c r="D79" s="21"/>
      <c r="E79" s="21"/>
      <c r="F79" s="21"/>
      <c r="G79" s="21"/>
      <c r="H79" s="21"/>
      <c r="I79" s="20"/>
      <c r="J79" s="20"/>
      <c r="K79" s="20"/>
      <c r="L79" s="21"/>
      <c r="M79" s="21"/>
      <c r="N79" s="21"/>
    </row>
    <row r="80" spans="1:14" ht="16" x14ac:dyDescent="0.15">
      <c r="A80" s="18" t="s">
        <v>1</v>
      </c>
      <c r="B80" s="40"/>
      <c r="C80" s="18" t="s">
        <v>2</v>
      </c>
      <c r="D80" s="40"/>
      <c r="E80" s="13" t="s">
        <v>3</v>
      </c>
      <c r="F80" s="14"/>
      <c r="G80" s="13" t="s">
        <v>7</v>
      </c>
      <c r="H80" s="62"/>
      <c r="I80" s="13" t="s">
        <v>4</v>
      </c>
      <c r="J80" s="63"/>
      <c r="K80" s="14"/>
      <c r="L80" s="15" t="s">
        <v>5</v>
      </c>
      <c r="M80" s="16"/>
      <c r="N80" s="17"/>
    </row>
    <row r="81" spans="1:14" ht="16" x14ac:dyDescent="0.15">
      <c r="A81" s="22">
        <v>28</v>
      </c>
      <c r="B81" s="27"/>
      <c r="C81" s="58">
        <v>140</v>
      </c>
      <c r="D81" s="59"/>
      <c r="E81" s="5" t="s">
        <v>18</v>
      </c>
      <c r="F81" s="6"/>
      <c r="G81" s="7" t="s">
        <v>14</v>
      </c>
      <c r="H81" s="8"/>
      <c r="I81" s="9">
        <f>ROUND(L81*35.714285714285,0)</f>
        <v>110714</v>
      </c>
      <c r="J81" s="10"/>
      <c r="K81" s="11"/>
      <c r="L81" s="7">
        <v>3100</v>
      </c>
      <c r="M81" s="12"/>
      <c r="N81" s="8"/>
    </row>
    <row r="82" spans="1:14" ht="16" x14ac:dyDescent="0.15">
      <c r="A82" s="24"/>
      <c r="B82" s="28"/>
      <c r="C82" s="60"/>
      <c r="D82" s="61"/>
      <c r="E82" s="5" t="s">
        <v>18</v>
      </c>
      <c r="F82" s="6"/>
      <c r="G82" s="7" t="s">
        <v>26</v>
      </c>
      <c r="H82" s="8"/>
      <c r="I82" s="9">
        <f t="shared" ref="I82:I84" si="5">ROUND(L82*35.714285714285,0)</f>
        <v>100000</v>
      </c>
      <c r="J82" s="10"/>
      <c r="K82" s="11"/>
      <c r="L82" s="7">
        <v>2800</v>
      </c>
      <c r="M82" s="12"/>
      <c r="N82" s="8"/>
    </row>
    <row r="83" spans="1:14" ht="16" x14ac:dyDescent="0.15">
      <c r="A83" s="24"/>
      <c r="B83" s="28"/>
      <c r="C83" s="60"/>
      <c r="D83" s="61"/>
      <c r="E83" s="5" t="s">
        <v>18</v>
      </c>
      <c r="F83" s="6"/>
      <c r="G83" s="7" t="s">
        <v>6</v>
      </c>
      <c r="H83" s="8"/>
      <c r="I83" s="9">
        <f t="shared" si="5"/>
        <v>85714</v>
      </c>
      <c r="J83" s="10"/>
      <c r="K83" s="11"/>
      <c r="L83" s="7">
        <v>2400</v>
      </c>
      <c r="M83" s="12"/>
      <c r="N83" s="8"/>
    </row>
    <row r="84" spans="1:14" ht="16" x14ac:dyDescent="0.15">
      <c r="A84" s="24"/>
      <c r="B84" s="28"/>
      <c r="C84" s="60"/>
      <c r="D84" s="61"/>
      <c r="E84" s="5" t="s">
        <v>18</v>
      </c>
      <c r="F84" s="6"/>
      <c r="G84" s="7" t="s">
        <v>40</v>
      </c>
      <c r="H84" s="8"/>
      <c r="I84" s="9">
        <f t="shared" si="5"/>
        <v>64286</v>
      </c>
      <c r="J84" s="10"/>
      <c r="K84" s="11"/>
      <c r="L84" s="7">
        <v>1800</v>
      </c>
      <c r="M84" s="12"/>
      <c r="N84" s="8"/>
    </row>
    <row r="85" spans="1:14" s="3" customFormat="1" x14ac:dyDescent="0.15"/>
    <row r="86" spans="1:14" s="3" customFormat="1" x14ac:dyDescent="0.15"/>
    <row r="87" spans="1:14" s="3" customFormat="1" x14ac:dyDescent="0.15"/>
    <row r="88" spans="1:14" s="3" customFormat="1" x14ac:dyDescent="0.15"/>
    <row r="89" spans="1:14" s="3" customFormat="1" x14ac:dyDescent="0.15"/>
    <row r="90" spans="1:14" s="3" customFormat="1" x14ac:dyDescent="0.15"/>
    <row r="91" spans="1:14" s="3" customFormat="1" x14ac:dyDescent="0.15"/>
    <row r="92" spans="1:14" s="3" customFormat="1" x14ac:dyDescent="0.15"/>
    <row r="93" spans="1:14" s="3" customFormat="1" x14ac:dyDescent="0.15"/>
    <row r="94" spans="1:14" s="3" customFormat="1" x14ac:dyDescent="0.15"/>
    <row r="95" spans="1:14" s="3" customFormat="1" x14ac:dyDescent="0.15"/>
    <row r="96" spans="1:14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  <row r="119" s="3" customFormat="1" x14ac:dyDescent="0.15"/>
    <row r="120" s="3" customFormat="1" x14ac:dyDescent="0.15"/>
    <row r="121" s="3" customFormat="1" x14ac:dyDescent="0.15"/>
    <row r="122" s="3" customFormat="1" x14ac:dyDescent="0.15"/>
    <row r="123" s="3" customFormat="1" x14ac:dyDescent="0.15"/>
    <row r="124" s="3" customFormat="1" x14ac:dyDescent="0.15"/>
    <row r="125" s="3" customFormat="1" x14ac:dyDescent="0.15"/>
    <row r="126" s="3" customFormat="1" x14ac:dyDescent="0.15"/>
    <row r="127" s="3" customFormat="1" x14ac:dyDescent="0.15"/>
    <row r="128" s="3" customFormat="1" x14ac:dyDescent="0.15"/>
    <row r="129" s="3" customFormat="1" x14ac:dyDescent="0.15"/>
    <row r="130" s="3" customFormat="1" x14ac:dyDescent="0.15"/>
    <row r="131" s="3" customFormat="1" x14ac:dyDescent="0.15"/>
    <row r="132" s="3" customFormat="1" x14ac:dyDescent="0.15"/>
    <row r="133" s="3" customFormat="1" x14ac:dyDescent="0.15"/>
    <row r="134" s="3" customFormat="1" x14ac:dyDescent="0.15"/>
  </sheetData>
  <mergeCells count="256">
    <mergeCell ref="A78:N79"/>
    <mergeCell ref="A80:B80"/>
    <mergeCell ref="C80:D80"/>
    <mergeCell ref="E80:F80"/>
    <mergeCell ref="G80:H80"/>
    <mergeCell ref="I80:K80"/>
    <mergeCell ref="L80:N80"/>
    <mergeCell ref="A81:B84"/>
    <mergeCell ref="C81:D84"/>
    <mergeCell ref="E81:F81"/>
    <mergeCell ref="G81:H81"/>
    <mergeCell ref="I81:K81"/>
    <mergeCell ref="L81:N81"/>
    <mergeCell ref="E82:F82"/>
    <mergeCell ref="G82:H82"/>
    <mergeCell ref="I82:K82"/>
    <mergeCell ref="L82:N82"/>
    <mergeCell ref="E83:F83"/>
    <mergeCell ref="G83:H83"/>
    <mergeCell ref="I83:K83"/>
    <mergeCell ref="L83:N83"/>
    <mergeCell ref="E84:F84"/>
    <mergeCell ref="G84:H84"/>
    <mergeCell ref="I84:K84"/>
    <mergeCell ref="L76:N76"/>
    <mergeCell ref="E77:F77"/>
    <mergeCell ref="G77:H77"/>
    <mergeCell ref="I77:K77"/>
    <mergeCell ref="L77:N77"/>
    <mergeCell ref="L84:N84"/>
    <mergeCell ref="L74:N74"/>
    <mergeCell ref="E75:F75"/>
    <mergeCell ref="G75:H75"/>
    <mergeCell ref="I75:K75"/>
    <mergeCell ref="L75:N75"/>
    <mergeCell ref="A74:B77"/>
    <mergeCell ref="C74:D77"/>
    <mergeCell ref="E74:F74"/>
    <mergeCell ref="G74:H74"/>
    <mergeCell ref="I74:K74"/>
    <mergeCell ref="E76:F76"/>
    <mergeCell ref="G76:H76"/>
    <mergeCell ref="I76:K76"/>
    <mergeCell ref="A71:N72"/>
    <mergeCell ref="A73:B73"/>
    <mergeCell ref="C73:D73"/>
    <mergeCell ref="E73:F73"/>
    <mergeCell ref="G73:H73"/>
    <mergeCell ref="I73:K73"/>
    <mergeCell ref="L73:N73"/>
    <mergeCell ref="I69:K69"/>
    <mergeCell ref="I70:K70"/>
    <mergeCell ref="E70:F70"/>
    <mergeCell ref="G70:H70"/>
    <mergeCell ref="E69:F69"/>
    <mergeCell ref="G69:H69"/>
    <mergeCell ref="A60:N61"/>
    <mergeCell ref="L58:N58"/>
    <mergeCell ref="E59:F59"/>
    <mergeCell ref="G59:H59"/>
    <mergeCell ref="I59:K59"/>
    <mergeCell ref="L59:N59"/>
    <mergeCell ref="A56:B59"/>
    <mergeCell ref="C56:D59"/>
    <mergeCell ref="E56:F56"/>
    <mergeCell ref="G56:H56"/>
    <mergeCell ref="I56:K56"/>
    <mergeCell ref="L56:N56"/>
    <mergeCell ref="E57:F57"/>
    <mergeCell ref="G57:H57"/>
    <mergeCell ref="I57:K57"/>
    <mergeCell ref="L57:N57"/>
    <mergeCell ref="E58:F58"/>
    <mergeCell ref="G58:H58"/>
    <mergeCell ref="I58:K58"/>
    <mergeCell ref="E68:F68"/>
    <mergeCell ref="G68:H68"/>
    <mergeCell ref="L62:N62"/>
    <mergeCell ref="L67:N67"/>
    <mergeCell ref="L68:N68"/>
    <mergeCell ref="L69:N69"/>
    <mergeCell ref="L70:N70"/>
    <mergeCell ref="A67:B70"/>
    <mergeCell ref="C67:D70"/>
    <mergeCell ref="I67:K67"/>
    <mergeCell ref="I68:K68"/>
    <mergeCell ref="E67:F67"/>
    <mergeCell ref="G67:H67"/>
    <mergeCell ref="A62:B62"/>
    <mergeCell ref="C62:D62"/>
    <mergeCell ref="E62:F62"/>
    <mergeCell ref="G62:H62"/>
    <mergeCell ref="I62:K62"/>
    <mergeCell ref="A63:B66"/>
    <mergeCell ref="C63:D66"/>
    <mergeCell ref="E63:F63"/>
    <mergeCell ref="G63:H63"/>
    <mergeCell ref="I63:K63"/>
    <mergeCell ref="L63:N63"/>
    <mergeCell ref="L54:N54"/>
    <mergeCell ref="E55:F55"/>
    <mergeCell ref="G55:H55"/>
    <mergeCell ref="I55:K55"/>
    <mergeCell ref="L55:N55"/>
    <mergeCell ref="A52:B55"/>
    <mergeCell ref="C52:D55"/>
    <mergeCell ref="E52:F52"/>
    <mergeCell ref="G52:H52"/>
    <mergeCell ref="I52:K52"/>
    <mergeCell ref="E54:F54"/>
    <mergeCell ref="G54:H54"/>
    <mergeCell ref="I54:K54"/>
    <mergeCell ref="L50:N50"/>
    <mergeCell ref="E51:F51"/>
    <mergeCell ref="G51:H51"/>
    <mergeCell ref="I51:K51"/>
    <mergeCell ref="L51:N51"/>
    <mergeCell ref="E50:F50"/>
    <mergeCell ref="G50:H50"/>
    <mergeCell ref="I50:K50"/>
    <mergeCell ref="I53:K53"/>
    <mergeCell ref="L53:N53"/>
    <mergeCell ref="L52:N52"/>
    <mergeCell ref="E53:F53"/>
    <mergeCell ref="G53:H53"/>
    <mergeCell ref="I42:N42"/>
    <mergeCell ref="I43:N43"/>
    <mergeCell ref="I44:N44"/>
    <mergeCell ref="E49:F49"/>
    <mergeCell ref="G49:H49"/>
    <mergeCell ref="I49:K49"/>
    <mergeCell ref="L49:N49"/>
    <mergeCell ref="A42:B42"/>
    <mergeCell ref="C42:D42"/>
    <mergeCell ref="E42:F42"/>
    <mergeCell ref="G42:H42"/>
    <mergeCell ref="E43:F43"/>
    <mergeCell ref="G43:H43"/>
    <mergeCell ref="A44:B44"/>
    <mergeCell ref="C44:D44"/>
    <mergeCell ref="E44:F44"/>
    <mergeCell ref="G44:H44"/>
    <mergeCell ref="L48:N48"/>
    <mergeCell ref="A48:B51"/>
    <mergeCell ref="C48:D51"/>
    <mergeCell ref="C37:D37"/>
    <mergeCell ref="E37:F37"/>
    <mergeCell ref="G37:H37"/>
    <mergeCell ref="I37:K37"/>
    <mergeCell ref="L37:N37"/>
    <mergeCell ref="C38:D38"/>
    <mergeCell ref="E38:F38"/>
    <mergeCell ref="G38:H38"/>
    <mergeCell ref="I38:K38"/>
    <mergeCell ref="L38:N38"/>
    <mergeCell ref="C39:D39"/>
    <mergeCell ref="E39:F39"/>
    <mergeCell ref="G39:H39"/>
    <mergeCell ref="I39:K39"/>
    <mergeCell ref="E48:F48"/>
    <mergeCell ref="G48:H48"/>
    <mergeCell ref="I48:K48"/>
    <mergeCell ref="A31:B31"/>
    <mergeCell ref="A32:B32"/>
    <mergeCell ref="A45:N46"/>
    <mergeCell ref="A47:B47"/>
    <mergeCell ref="C47:D47"/>
    <mergeCell ref="E47:F47"/>
    <mergeCell ref="G47:H47"/>
    <mergeCell ref="I47:K47"/>
    <mergeCell ref="L47:N47"/>
    <mergeCell ref="L39:N39"/>
    <mergeCell ref="A37:B37"/>
    <mergeCell ref="A38:B38"/>
    <mergeCell ref="A39:B39"/>
    <mergeCell ref="A40:N41"/>
    <mergeCell ref="A43:B43"/>
    <mergeCell ref="C43:D43"/>
    <mergeCell ref="C32:D32"/>
    <mergeCell ref="E32:F32"/>
    <mergeCell ref="G32:H32"/>
    <mergeCell ref="I32:K32"/>
    <mergeCell ref="L32:N32"/>
    <mergeCell ref="C31:D31"/>
    <mergeCell ref="E31:F31"/>
    <mergeCell ref="G31:H31"/>
    <mergeCell ref="I31:K31"/>
    <mergeCell ref="L31:N31"/>
    <mergeCell ref="A36:B36"/>
    <mergeCell ref="C36:D36"/>
    <mergeCell ref="E36:F36"/>
    <mergeCell ref="G36:H36"/>
    <mergeCell ref="I36:K36"/>
    <mergeCell ref="E2:M10"/>
    <mergeCell ref="A33:N34"/>
    <mergeCell ref="A35:B35"/>
    <mergeCell ref="C35:D35"/>
    <mergeCell ref="E35:F35"/>
    <mergeCell ref="G35:H35"/>
    <mergeCell ref="I35:K35"/>
    <mergeCell ref="L35:N35"/>
    <mergeCell ref="E28:F28"/>
    <mergeCell ref="G28:H28"/>
    <mergeCell ref="I28:K28"/>
    <mergeCell ref="L28:N28"/>
    <mergeCell ref="I29:K29"/>
    <mergeCell ref="C29:D29"/>
    <mergeCell ref="E29:F29"/>
    <mergeCell ref="G29:H29"/>
    <mergeCell ref="L29:N29"/>
    <mergeCell ref="L36:N36"/>
    <mergeCell ref="C27:D27"/>
    <mergeCell ref="G12:K13"/>
    <mergeCell ref="G14:K15"/>
    <mergeCell ref="G16:K17"/>
    <mergeCell ref="L14:N16"/>
    <mergeCell ref="L12:N13"/>
    <mergeCell ref="L17:N18"/>
    <mergeCell ref="L19:N21"/>
    <mergeCell ref="G20:K21"/>
    <mergeCell ref="C26:D26"/>
    <mergeCell ref="I26:K26"/>
    <mergeCell ref="L26:N26"/>
    <mergeCell ref="E26:F26"/>
    <mergeCell ref="G26:H26"/>
    <mergeCell ref="A25:B25"/>
    <mergeCell ref="C25:D25"/>
    <mergeCell ref="I25:K25"/>
    <mergeCell ref="L25:N25"/>
    <mergeCell ref="A23:N24"/>
    <mergeCell ref="E25:F25"/>
    <mergeCell ref="G25:H25"/>
    <mergeCell ref="A26:B27"/>
    <mergeCell ref="C30:D30"/>
    <mergeCell ref="E30:F30"/>
    <mergeCell ref="G30:H30"/>
    <mergeCell ref="I30:K30"/>
    <mergeCell ref="L30:N30"/>
    <mergeCell ref="A28:B30"/>
    <mergeCell ref="C28:D28"/>
    <mergeCell ref="E27:F27"/>
    <mergeCell ref="G27:H27"/>
    <mergeCell ref="I27:K27"/>
    <mergeCell ref="L27:N27"/>
    <mergeCell ref="E64:F64"/>
    <mergeCell ref="G64:H64"/>
    <mergeCell ref="I64:K64"/>
    <mergeCell ref="L64:N64"/>
    <mergeCell ref="E65:F65"/>
    <mergeCell ref="G65:H65"/>
    <mergeCell ref="I65:K65"/>
    <mergeCell ref="L65:N65"/>
    <mergeCell ref="E66:F66"/>
    <mergeCell ref="G66:H66"/>
    <mergeCell ref="I66:K66"/>
    <mergeCell ref="L66:N66"/>
  </mergeCells>
  <hyperlinks>
    <hyperlink ref="G16" r:id="rId1" xr:uid="{00000000-0004-0000-0000-000001000000}"/>
    <hyperlink ref="G20" r:id="rId2" xr:uid="{00000000-0004-0000-0000-000003000000}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Microsoft Office User</cp:lastModifiedBy>
  <dcterms:created xsi:type="dcterms:W3CDTF">2017-03-08T19:55:09Z</dcterms:created>
  <dcterms:modified xsi:type="dcterms:W3CDTF">2022-10-25T08:18:51Z</dcterms:modified>
</cp:coreProperties>
</file>